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Work Folder\Publications &amp; Historical\opendata\2019\Stats Book\"/>
    </mc:Choice>
  </mc:AlternateContent>
  <bookViews>
    <workbookView xWindow="-1860" yWindow="75" windowWidth="24030" windowHeight="4755"/>
  </bookViews>
  <sheets>
    <sheet name="svpaienet-oasnetpay" sheetId="7" r:id="rId1"/>
  </sheets>
  <definedNames>
    <definedName name="\0" localSheetId="0">#REF!</definedName>
    <definedName name="\0">#REF!</definedName>
    <definedName name="\m" localSheetId="0">#REF!</definedName>
    <definedName name="\m">#REF!</definedName>
    <definedName name="ALLTABLE" localSheetId="0">#REF!</definedName>
    <definedName name="ALLTABLE">#REF!</definedName>
    <definedName name="GO" localSheetId="0">#REF!</definedName>
    <definedName name="GO">#REF!</definedName>
    <definedName name="GOTOTAB" localSheetId="0">#REF!</definedName>
    <definedName name="GOTOTAB">#REF!</definedName>
    <definedName name="MENU" localSheetId="0">#REF!</definedName>
    <definedName name="MENU">#REF!</definedName>
    <definedName name="PRINT" localSheetId="0">#REF!</definedName>
    <definedName name="PRINT">#REF!</definedName>
    <definedName name="_xlnm.Print_Area" localSheetId="0">'svpaienet-oasnetpay'!$A$1:$H$42</definedName>
    <definedName name="Print_Area_MI" localSheetId="0">#REF!</definedName>
    <definedName name="Print_Area_MI">#REF!</definedName>
    <definedName name="PRINTTAB" localSheetId="0">#REF!</definedName>
    <definedName name="PRINTTAB">#REF!</definedName>
  </definedNames>
  <calcPr calcId="162913"/>
</workbook>
</file>

<file path=xl/calcChain.xml><?xml version="1.0" encoding="utf-8"?>
<calcChain xmlns="http://schemas.openxmlformats.org/spreadsheetml/2006/main">
  <c r="D40" i="7" l="1"/>
  <c r="H40" i="7" s="1"/>
  <c r="G40" i="7"/>
  <c r="G39" i="7"/>
  <c r="D39" i="7"/>
  <c r="H39" i="7"/>
  <c r="D38" i="7"/>
  <c r="H38" i="7"/>
  <c r="G38" i="7"/>
  <c r="D37" i="7"/>
  <c r="H37" i="7" s="1"/>
  <c r="G37" i="7"/>
  <c r="D36" i="7"/>
  <c r="H36" i="7"/>
  <c r="G36" i="7"/>
  <c r="D35" i="7"/>
  <c r="H35" i="7" s="1"/>
  <c r="G35" i="7"/>
  <c r="D34" i="7"/>
  <c r="H34" i="7"/>
  <c r="G34" i="7"/>
  <c r="D33" i="7"/>
  <c r="H33" i="7" s="1"/>
  <c r="G33" i="7"/>
  <c r="D32" i="7"/>
  <c r="D31" i="7"/>
  <c r="G32" i="7"/>
  <c r="G31" i="7"/>
  <c r="H32" i="7"/>
  <c r="H31" i="7"/>
  <c r="D30" i="7"/>
  <c r="H30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8" i="7"/>
</calcChain>
</file>

<file path=xl/sharedStrings.xml><?xml version="1.0" encoding="utf-8"?>
<sst xmlns="http://schemas.openxmlformats.org/spreadsheetml/2006/main" count="67" uniqueCount="57">
  <si>
    <t>Year</t>
  </si>
  <si>
    <t>Année</t>
  </si>
  <si>
    <t>Total</t>
  </si>
  <si>
    <t>1999-2000</t>
  </si>
  <si>
    <t>Guaranteed Income Supplement</t>
  </si>
  <si>
    <t>Supplément de revenu garanti</t>
  </si>
  <si>
    <t>Allowance</t>
  </si>
  <si>
    <t>$</t>
  </si>
  <si>
    <t>2000-2001</t>
  </si>
  <si>
    <t>Allocation</t>
  </si>
  <si>
    <t>2001-2002</t>
  </si>
  <si>
    <t>2002-2003</t>
  </si>
  <si>
    <t>Before Repayment</t>
  </si>
  <si>
    <t>Repayment</t>
  </si>
  <si>
    <t>After Repayment</t>
  </si>
  <si>
    <t>Avant Remboursement</t>
  </si>
  <si>
    <t>Remboursement</t>
  </si>
  <si>
    <t>Après Remboursement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</si>
  <si>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</si>
  <si>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</si>
  <si>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</si>
  <si>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</si>
  <si>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</si>
  <si>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</si>
  <si>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</si>
  <si>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</si>
  <si>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</si>
  <si>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</si>
  <si>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</si>
  <si>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</si>
  <si>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</si>
  <si>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</si>
  <si>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</si>
  <si>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</si>
  <si>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</si>
  <si>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</si>
  <si>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</si>
  <si>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</si>
  <si>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</si>
  <si>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</si>
  <si>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</si>
  <si>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</si>
  <si>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</si>
  <si>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</si>
  <si>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</si>
  <si>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</si>
  <si>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2012-2013</t>
  </si>
  <si>
    <t xml:space="preserve">                           </t>
  </si>
  <si>
    <t>2013-2014</t>
  </si>
  <si>
    <t>2014-2015</t>
  </si>
  <si>
    <t>2015-2016</t>
  </si>
  <si>
    <t>2016-2017</t>
  </si>
  <si>
    <t>Old Age Security / Sécurité de la vieillesse</t>
  </si>
  <si>
    <t>OLD  AGE  SECURITY  PROGRAMS - NET  PAYMENTS  BY  FISCAL  YEAR</t>
  </si>
  <si>
    <t>2017-2018</t>
  </si>
  <si>
    <t>PROGRAMMES  DE  LA  SÉCURITÉ  DE  LA  VIEILLESSE - PAIEMENTS  NETS  SELON  L'ANNÉE  FINANCIÈRE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</si>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</sst>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_)"/>
  </numFmts>
  <fonts count="28" x14ac:knownFonts="1">
    <font>
      <sz val="8"/>
      <name val="Helv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Helv"/>
    </font>
    <font>
      <u/>
      <sz val="8"/>
      <color indexed="12"/>
      <name val="Helv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theme="1"/>
      <name val="Tahoma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2" applyNumberFormat="0" applyAlignment="0" applyProtection="0"/>
    <xf numFmtId="0" fontId="14" fillId="29" borderId="3" applyNumberFormat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0" fillId="31" borderId="2" applyNumberFormat="0" applyAlignment="0" applyProtection="0"/>
    <xf numFmtId="0" fontId="21" fillId="0" borderId="7" applyNumberFormat="0" applyFill="0" applyAlignment="0" applyProtection="0"/>
    <xf numFmtId="0" fontId="22" fillId="32" borderId="0" applyNumberFormat="0" applyBorder="0" applyAlignment="0" applyProtection="0"/>
    <xf numFmtId="37" fontId="4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37" fontId="4" fillId="0" borderId="0"/>
    <xf numFmtId="0" fontId="8" fillId="0" borderId="0"/>
    <xf numFmtId="0" fontId="2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6" fillId="2" borderId="1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10" fillId="33" borderId="8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10" fillId="33" borderId="8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10" fillId="33" borderId="8" applyNumberFormat="0" applyFont="0" applyAlignment="0" applyProtection="0"/>
    <xf numFmtId="0" fontId="24" fillId="28" borderId="9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</xf>
    <xf numFmtId="3" fontId="2" fillId="0" borderId="0" xfId="0" applyNumberFormat="1" applyFont="1" applyBorder="1" applyProtection="1"/>
    <xf numFmtId="3" fontId="2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Protection="1">
      <protection locked="0"/>
    </xf>
    <xf numFmtId="3" fontId="2" fillId="0" borderId="0" xfId="81" applyNumberFormat="1" applyFont="1" applyBorder="1" applyAlignment="1" applyProtection="1"/>
    <xf numFmtId="3" fontId="2" fillId="0" borderId="0" xfId="81" applyNumberFormat="1" applyFont="1" applyAlignment="1" applyProtection="1"/>
    <xf numFmtId="3" fontId="2" fillId="0" borderId="0" xfId="0" applyNumberFormat="1" applyFont="1"/>
    <xf numFmtId="3" fontId="2" fillId="0" borderId="0" xfId="0" applyNumberFormat="1" applyFont="1" applyProtection="1"/>
    <xf numFmtId="3" fontId="2" fillId="0" borderId="0" xfId="0" applyNumberFormat="1" applyFont="1" applyBorder="1" applyAlignment="1" applyProtection="1">
      <alignment horizontal="center"/>
    </xf>
  </cellXfs>
  <cellStyles count="10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2" xfId="40"/>
    <cellStyle name="Comma 2 2" xfId="41"/>
    <cellStyle name="Comma 3" xfId="42"/>
    <cellStyle name="Comma 3 2" xfId="43"/>
    <cellStyle name="Comma 3 2 2" xfId="44"/>
    <cellStyle name="Comma 3 2 3" xfId="45"/>
    <cellStyle name="Comma 3 3" xfId="46"/>
    <cellStyle name="Comma 3 4" xfId="47"/>
    <cellStyle name="Comma 4" xfId="48"/>
    <cellStyle name="Comma 4 2" xfId="49"/>
    <cellStyle name="Comma 4 2 2" xfId="50"/>
    <cellStyle name="Comma 4 2 3" xfId="51"/>
    <cellStyle name="Comma 5" xfId="52"/>
    <cellStyle name="Comma 5 2" xfId="53"/>
    <cellStyle name="Comma 5 3" xfId="54"/>
    <cellStyle name="Comma 6" xfId="55"/>
    <cellStyle name="Comma 6 2" xfId="56"/>
    <cellStyle name="Comma 7" xfId="57"/>
    <cellStyle name="Currency 2" xfId="58"/>
    <cellStyle name="Currency 2 2" xfId="59"/>
    <cellStyle name="Currency 2 3" xfId="60"/>
    <cellStyle name="Currency 2 4" xfId="61"/>
    <cellStyle name="Explanatory Text" xfId="62" builtinId="53" customBuiltin="1"/>
    <cellStyle name="Good" xfId="63" builtinId="26" customBuiltin="1"/>
    <cellStyle name="Heading 1" xfId="64" builtinId="16" customBuiltin="1"/>
    <cellStyle name="Heading 2" xfId="65" builtinId="17" customBuiltin="1"/>
    <cellStyle name="Heading 3" xfId="66" builtinId="18" customBuiltin="1"/>
    <cellStyle name="Heading 4" xfId="67" builtinId="19" customBuiltin="1"/>
    <cellStyle name="Hyperlink 2" xfId="68"/>
    <cellStyle name="Hyperlink 3" xfId="69"/>
    <cellStyle name="Hyperlink 4" xfId="70"/>
    <cellStyle name="Input" xfId="71" builtinId="20" customBuiltin="1"/>
    <cellStyle name="Linked Cell" xfId="72" builtinId="24" customBuiltin="1"/>
    <cellStyle name="Neutral" xfId="73" builtinId="28" customBuiltin="1"/>
    <cellStyle name="Normal" xfId="0" builtinId="0"/>
    <cellStyle name="Normal 2" xfId="74"/>
    <cellStyle name="Normal 2 2" xfId="75"/>
    <cellStyle name="Normal 2 2 2" xfId="76"/>
    <cellStyle name="Normal 2 3" xfId="77"/>
    <cellStyle name="Normal 2 3 2" xfId="78"/>
    <cellStyle name="Normal 2 4" xfId="79"/>
    <cellStyle name="Normal 3" xfId="80"/>
    <cellStyle name="Normal 3 2" xfId="81"/>
    <cellStyle name="Normal 3 2 2" xfId="82"/>
    <cellStyle name="Normal 3 3" xfId="83"/>
    <cellStyle name="Normal 3 3 2" xfId="84"/>
    <cellStyle name="Normal 3 4" xfId="85"/>
    <cellStyle name="Normal 4" xfId="86"/>
    <cellStyle name="Normal 4 2" xfId="87"/>
    <cellStyle name="Normal 5" xfId="88"/>
    <cellStyle name="Normal 6" xfId="89"/>
    <cellStyle name="Note 2" xfId="90"/>
    <cellStyle name="Note 2 2" xfId="91"/>
    <cellStyle name="Note 2 2 2" xfId="92"/>
    <cellStyle name="Note 2 2 3" xfId="93"/>
    <cellStyle name="Note 2 2 4" xfId="94"/>
    <cellStyle name="Note 2 3" xfId="95"/>
    <cellStyle name="Note 2 3 2" xfId="96"/>
    <cellStyle name="Note 2 4" xfId="97"/>
    <cellStyle name="Note 2 5" xfId="98"/>
    <cellStyle name="Note 3" xfId="99"/>
    <cellStyle name="Note 3 2" xfId="100"/>
    <cellStyle name="Note 3 3" xfId="101"/>
    <cellStyle name="Output" xfId="102" builtinId="21" customBuiltin="1"/>
    <cellStyle name="Percent 2" xfId="103"/>
    <cellStyle name="Percent 3" xfId="104"/>
    <cellStyle name="Title" xfId="105" builtinId="15" customBuiltin="1"/>
    <cellStyle name="Total" xfId="106" builtinId="25" customBuiltin="1"/>
    <cellStyle name="Warning Text" xfId="10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75" zoomScaleNormal="75" zoomScaleSheetLayoutView="75" workbookViewId="0">
      <pane ySplit="7" topLeftCell="A44" activePane="bottomLeft" state="frozen"/>
      <selection pane="bottomLeft" activeCell="B5" sqref="B5"/>
    </sheetView>
  </sheetViews>
  <sheetFormatPr defaultColWidth="9.33203125" defaultRowHeight="12" x14ac:dyDescent="0.2"/>
  <cols>
    <col min="1" max="1" width="11.83203125" style="1" customWidth="1"/>
    <col min="2" max="2" width="23.1640625" style="5" customWidth="1"/>
    <col min="3" max="3" width="19.5" style="5" customWidth="1"/>
    <col min="4" max="4" width="23.83203125" style="5" customWidth="1"/>
    <col min="5" max="5" width="32.6640625" style="5" customWidth="1"/>
    <col min="6" max="6" width="18.1640625" style="5" customWidth="1"/>
    <col min="7" max="8" width="23.5" style="5" customWidth="1"/>
    <col min="9" max="9" width="8.83203125" style="1" customWidth="1"/>
    <col min="10" max="16384" width="9.33203125" style="1"/>
  </cols>
  <sheetData>
    <row r="1" spans="1:8" x14ac:dyDescent="0.2">
      <c r="A1" s="2" t="s">
        <v>53</v>
      </c>
      <c r="E1" s="8"/>
    </row>
    <row r="2" spans="1:8" x14ac:dyDescent="0.2">
      <c r="A2" s="2" t="s">
        <v>55</v>
      </c>
      <c r="E2" s="8"/>
      <c r="H2" s="9"/>
    </row>
    <row r="3" spans="1:8" x14ac:dyDescent="0.2">
      <c r="A3" s="2" t="s">
        <v>47</v>
      </c>
      <c r="E3" s="8"/>
      <c r="H3" s="9"/>
    </row>
    <row r="4" spans="1:8" x14ac:dyDescent="0.2">
      <c r="C4" s="17" t="s">
        <v>52</v>
      </c>
      <c r="D4" s="17"/>
      <c r="H4" s="10" t="s">
        <v>2</v>
      </c>
    </row>
    <row r="5" spans="1:8" x14ac:dyDescent="0.2">
      <c r="A5" s="3" t="s">
        <v>0</v>
      </c>
      <c r="B5" s="11" t="s">
        <v>12</v>
      </c>
      <c r="C5" s="11" t="s">
        <v>13</v>
      </c>
      <c r="D5" s="11" t="s">
        <v>14</v>
      </c>
      <c r="E5" s="10" t="s">
        <v>4</v>
      </c>
      <c r="F5" s="10" t="s">
        <v>6</v>
      </c>
      <c r="G5" s="11" t="s">
        <v>12</v>
      </c>
      <c r="H5" s="11" t="s">
        <v>14</v>
      </c>
    </row>
    <row r="6" spans="1:8" x14ac:dyDescent="0.2">
      <c r="A6" s="3" t="s">
        <v>1</v>
      </c>
      <c r="B6" s="10" t="s">
        <v>15</v>
      </c>
      <c r="C6" s="11" t="s">
        <v>16</v>
      </c>
      <c r="D6" s="11" t="s">
        <v>17</v>
      </c>
      <c r="E6" s="10" t="s">
        <v>5</v>
      </c>
      <c r="F6" s="10" t="s">
        <v>9</v>
      </c>
      <c r="G6" s="10" t="s">
        <v>15</v>
      </c>
      <c r="H6" s="11" t="s">
        <v>17</v>
      </c>
    </row>
    <row r="7" spans="1:8" x14ac:dyDescent="0.2">
      <c r="B7" s="10" t="s">
        <v>7</v>
      </c>
      <c r="C7" s="10" t="s">
        <v>7</v>
      </c>
      <c r="D7" s="10" t="s">
        <v>7</v>
      </c>
      <c r="E7" s="10" t="s">
        <v>7</v>
      </c>
      <c r="F7" s="10" t="s">
        <v>7</v>
      </c>
      <c r="G7" s="10" t="s">
        <v>7</v>
      </c>
      <c r="H7" s="10" t="s">
        <v>7</v>
      </c>
    </row>
    <row r="8" spans="1:8" x14ac:dyDescent="0.2">
      <c r="A8" s="3" t="s">
        <v>27</v>
      </c>
      <c r="B8" s="8">
        <v>5322086051</v>
      </c>
      <c r="C8" s="8"/>
      <c r="D8" s="8"/>
      <c r="E8" s="8">
        <v>1918066576</v>
      </c>
      <c r="F8" s="8">
        <v>177652786</v>
      </c>
      <c r="G8" s="8">
        <f t="shared" ref="G8:G22" si="0">SUM(B8,E8,F8)</f>
        <v>7417805413</v>
      </c>
      <c r="H8" s="8"/>
    </row>
    <row r="9" spans="1:8" x14ac:dyDescent="0.2">
      <c r="A9" s="3" t="s">
        <v>28</v>
      </c>
      <c r="B9" s="8">
        <v>6140552077</v>
      </c>
      <c r="E9" s="8">
        <v>2241913982</v>
      </c>
      <c r="F9" s="8">
        <v>202843749</v>
      </c>
      <c r="G9" s="8">
        <f t="shared" si="0"/>
        <v>8585309808</v>
      </c>
      <c r="H9" s="8"/>
    </row>
    <row r="10" spans="1:8" x14ac:dyDescent="0.2">
      <c r="A10" s="3" t="s">
        <v>29</v>
      </c>
      <c r="B10" s="8">
        <v>7005301834</v>
      </c>
      <c r="E10" s="8">
        <v>2416263142</v>
      </c>
      <c r="F10" s="8">
        <v>221468535</v>
      </c>
      <c r="G10" s="8">
        <f t="shared" si="0"/>
        <v>9643033511</v>
      </c>
      <c r="H10" s="8"/>
    </row>
    <row r="11" spans="1:8" x14ac:dyDescent="0.2">
      <c r="A11" s="3" t="s">
        <v>30</v>
      </c>
      <c r="B11" s="8">
        <v>7648959224</v>
      </c>
      <c r="E11" s="8">
        <v>2524449744</v>
      </c>
      <c r="F11" s="8">
        <v>232913695</v>
      </c>
      <c r="G11" s="8">
        <f t="shared" si="0"/>
        <v>10406322663</v>
      </c>
      <c r="H11" s="8"/>
    </row>
    <row r="12" spans="1:8" x14ac:dyDescent="0.2">
      <c r="A12" s="3" t="s">
        <v>31</v>
      </c>
      <c r="B12" s="8">
        <v>8215897886</v>
      </c>
      <c r="E12" s="8">
        <v>2952921120</v>
      </c>
      <c r="F12" s="8">
        <v>248781739</v>
      </c>
      <c r="G12" s="8">
        <f t="shared" si="0"/>
        <v>11417600745</v>
      </c>
      <c r="H12" s="8"/>
    </row>
    <row r="13" spans="1:8" x14ac:dyDescent="0.2">
      <c r="A13" s="3" t="s">
        <v>32</v>
      </c>
      <c r="B13" s="8">
        <v>8857668415</v>
      </c>
      <c r="E13" s="8">
        <v>3319428274</v>
      </c>
      <c r="F13" s="8">
        <v>347752025</v>
      </c>
      <c r="G13" s="8">
        <f t="shared" si="0"/>
        <v>12524848714</v>
      </c>
      <c r="H13" s="8"/>
    </row>
    <row r="14" spans="1:8" x14ac:dyDescent="0.2">
      <c r="A14" s="3" t="s">
        <v>33</v>
      </c>
      <c r="B14" s="8">
        <v>9520046829</v>
      </c>
      <c r="E14" s="8">
        <v>3451375914</v>
      </c>
      <c r="F14" s="8">
        <v>473239634</v>
      </c>
      <c r="G14" s="8">
        <f t="shared" si="0"/>
        <v>13444662377</v>
      </c>
      <c r="H14" s="8"/>
    </row>
    <row r="15" spans="1:8" x14ac:dyDescent="0.2">
      <c r="A15" s="3" t="s">
        <v>34</v>
      </c>
      <c r="B15" s="8">
        <v>10247941156</v>
      </c>
      <c r="E15" s="8">
        <v>3618243929</v>
      </c>
      <c r="F15" s="8">
        <v>482560854</v>
      </c>
      <c r="G15" s="8">
        <f t="shared" si="0"/>
        <v>14348745939</v>
      </c>
      <c r="H15" s="8"/>
    </row>
    <row r="16" spans="1:8" x14ac:dyDescent="0.2">
      <c r="A16" s="3" t="s">
        <v>35</v>
      </c>
      <c r="B16" s="8">
        <v>10963364979</v>
      </c>
      <c r="E16" s="8">
        <v>3765839115</v>
      </c>
      <c r="F16" s="8">
        <v>473219975</v>
      </c>
      <c r="G16" s="8">
        <f t="shared" si="0"/>
        <v>15202424069</v>
      </c>
      <c r="H16" s="8"/>
    </row>
    <row r="17" spans="1:8" x14ac:dyDescent="0.2">
      <c r="A17" s="3" t="s">
        <v>36</v>
      </c>
      <c r="B17" s="8">
        <v>11803843389</v>
      </c>
      <c r="E17" s="8">
        <v>3888483034</v>
      </c>
      <c r="F17" s="8">
        <v>461404019</v>
      </c>
      <c r="G17" s="8">
        <f t="shared" si="0"/>
        <v>16153730442</v>
      </c>
      <c r="H17" s="8"/>
    </row>
    <row r="18" spans="1:8" x14ac:dyDescent="0.2">
      <c r="A18" s="3" t="s">
        <v>37</v>
      </c>
      <c r="B18" s="8">
        <v>12705229863</v>
      </c>
      <c r="E18" s="8">
        <v>3975713583</v>
      </c>
      <c r="F18" s="8">
        <v>449902148</v>
      </c>
      <c r="G18" s="8">
        <f t="shared" si="0"/>
        <v>17130845594</v>
      </c>
      <c r="H18" s="8"/>
    </row>
    <row r="19" spans="1:8" x14ac:dyDescent="0.2">
      <c r="A19" s="3" t="s">
        <v>38</v>
      </c>
      <c r="B19" s="8">
        <v>13808292121</v>
      </c>
      <c r="E19" s="8">
        <v>4139255730</v>
      </c>
      <c r="F19" s="8">
        <v>445695702</v>
      </c>
      <c r="G19" s="8">
        <f t="shared" si="0"/>
        <v>18393243553</v>
      </c>
      <c r="H19" s="8"/>
    </row>
    <row r="20" spans="1:8" x14ac:dyDescent="0.2">
      <c r="A20" s="3" t="s">
        <v>39</v>
      </c>
      <c r="B20" s="8">
        <v>14421237366</v>
      </c>
      <c r="E20" s="8">
        <v>4249850999</v>
      </c>
      <c r="F20" s="8">
        <v>434561000</v>
      </c>
      <c r="G20" s="8">
        <f t="shared" si="0"/>
        <v>19105649365</v>
      </c>
      <c r="H20" s="8"/>
    </row>
    <row r="21" spans="1:8" x14ac:dyDescent="0.2">
      <c r="A21" s="3" t="s">
        <v>40</v>
      </c>
      <c r="B21" s="12">
        <v>15027135963</v>
      </c>
      <c r="E21" s="12">
        <v>4446274457</v>
      </c>
      <c r="F21" s="12">
        <v>429328036</v>
      </c>
      <c r="G21" s="8">
        <f t="shared" si="0"/>
        <v>19902738456</v>
      </c>
      <c r="H21" s="8"/>
    </row>
    <row r="22" spans="1:8" x14ac:dyDescent="0.2">
      <c r="A22" s="3" t="s">
        <v>41</v>
      </c>
      <c r="B22" s="12">
        <v>15478360853</v>
      </c>
      <c r="E22" s="12">
        <v>4604118404</v>
      </c>
      <c r="F22" s="12">
        <v>428925797</v>
      </c>
      <c r="G22" s="8">
        <f t="shared" si="0"/>
        <v>20511405054</v>
      </c>
      <c r="H22" s="8"/>
    </row>
    <row r="23" spans="1:8" x14ac:dyDescent="0.2">
      <c r="A23" s="3" t="s">
        <v>42</v>
      </c>
      <c r="B23" s="12">
        <v>15999056928</v>
      </c>
      <c r="E23" s="12">
        <v>4627386446</v>
      </c>
      <c r="F23" s="12">
        <v>407403793</v>
      </c>
      <c r="G23" s="8">
        <f t="shared" ref="G23:G40" si="1">SUM(B23,E23,F23)</f>
        <v>21033847167</v>
      </c>
      <c r="H23" s="8"/>
    </row>
    <row r="24" spans="1:8" x14ac:dyDescent="0.2">
      <c r="A24" s="3" t="s">
        <v>43</v>
      </c>
      <c r="B24" s="12">
        <v>16575800253</v>
      </c>
      <c r="E24" s="12">
        <v>4638762606</v>
      </c>
      <c r="F24" s="12">
        <v>395479844</v>
      </c>
      <c r="G24" s="8">
        <f t="shared" si="1"/>
        <v>21610042703</v>
      </c>
      <c r="H24" s="8"/>
    </row>
    <row r="25" spans="1:8" x14ac:dyDescent="0.2">
      <c r="A25" s="3" t="s">
        <v>44</v>
      </c>
      <c r="B25" s="12">
        <v>17114190571</v>
      </c>
      <c r="E25" s="12">
        <v>4728558803</v>
      </c>
      <c r="F25" s="12">
        <v>389228701</v>
      </c>
      <c r="G25" s="8">
        <f t="shared" si="1"/>
        <v>22231978075</v>
      </c>
      <c r="H25" s="8"/>
    </row>
    <row r="26" spans="1:8" x14ac:dyDescent="0.2">
      <c r="A26" s="3" t="s">
        <v>45</v>
      </c>
      <c r="B26" s="12">
        <v>17563785223</v>
      </c>
      <c r="E26" s="12">
        <v>4834652063</v>
      </c>
      <c r="F26" s="12">
        <v>382898047</v>
      </c>
      <c r="G26" s="8">
        <f t="shared" si="1"/>
        <v>22781335333</v>
      </c>
      <c r="H26" s="8"/>
    </row>
    <row r="27" spans="1:8" x14ac:dyDescent="0.2">
      <c r="A27" s="3" t="s">
        <v>3</v>
      </c>
      <c r="B27" s="12">
        <v>18087365855</v>
      </c>
      <c r="E27" s="12">
        <v>4935702336</v>
      </c>
      <c r="F27" s="12">
        <v>391372214</v>
      </c>
      <c r="G27" s="8">
        <f t="shared" si="1"/>
        <v>23414440405</v>
      </c>
      <c r="H27" s="8"/>
    </row>
    <row r="28" spans="1:8" x14ac:dyDescent="0.2">
      <c r="A28" s="4" t="s">
        <v>8</v>
      </c>
      <c r="B28" s="12">
        <v>18833059399</v>
      </c>
      <c r="E28" s="12">
        <v>5037684917</v>
      </c>
      <c r="F28" s="12">
        <v>387771413</v>
      </c>
      <c r="G28" s="8">
        <f t="shared" si="1"/>
        <v>24258515729</v>
      </c>
      <c r="H28" s="8"/>
    </row>
    <row r="29" spans="1:8" x14ac:dyDescent="0.2">
      <c r="A29" s="4" t="s">
        <v>10</v>
      </c>
      <c r="B29" s="12">
        <v>19756216537</v>
      </c>
      <c r="E29" s="12">
        <v>5216783080</v>
      </c>
      <c r="F29" s="12">
        <v>392372184</v>
      </c>
      <c r="G29" s="8">
        <f t="shared" si="1"/>
        <v>25365371801</v>
      </c>
      <c r="H29" s="8"/>
    </row>
    <row r="30" spans="1:8" x14ac:dyDescent="0.2">
      <c r="A30" s="4" t="s">
        <v>11</v>
      </c>
      <c r="B30" s="12">
        <v>20464191564</v>
      </c>
      <c r="C30" s="5">
        <v>-641631222</v>
      </c>
      <c r="D30" s="5">
        <f>B30+C30</f>
        <v>19822560342</v>
      </c>
      <c r="E30" s="12">
        <v>5470623124</v>
      </c>
      <c r="F30" s="12">
        <v>399211429</v>
      </c>
      <c r="G30" s="8">
        <f t="shared" si="1"/>
        <v>26334026117</v>
      </c>
      <c r="H30" s="8">
        <f t="shared" ref="H30:H40" si="2">SUM(D30,E30,F30)</f>
        <v>25692394895</v>
      </c>
    </row>
    <row r="31" spans="1:8" x14ac:dyDescent="0.2">
      <c r="A31" s="4" t="s">
        <v>18</v>
      </c>
      <c r="B31" s="12">
        <v>21414789863</v>
      </c>
      <c r="C31" s="5">
        <v>-718021866</v>
      </c>
      <c r="D31" s="5">
        <f>B31+C31</f>
        <v>20696767997</v>
      </c>
      <c r="E31" s="12">
        <v>5792021255</v>
      </c>
      <c r="F31" s="12">
        <v>413626604</v>
      </c>
      <c r="G31" s="8">
        <f t="shared" si="1"/>
        <v>27620437722</v>
      </c>
      <c r="H31" s="8">
        <f t="shared" si="2"/>
        <v>26902415856</v>
      </c>
    </row>
    <row r="32" spans="1:8" x14ac:dyDescent="0.2">
      <c r="A32" s="4" t="s">
        <v>19</v>
      </c>
      <c r="B32" s="12">
        <v>22109186314</v>
      </c>
      <c r="C32" s="5">
        <v>-745144027</v>
      </c>
      <c r="D32" s="5">
        <f>B32+C32</f>
        <v>21364042287</v>
      </c>
      <c r="E32" s="12">
        <v>6038155039</v>
      </c>
      <c r="F32" s="12">
        <v>468783306</v>
      </c>
      <c r="G32" s="8">
        <f t="shared" si="1"/>
        <v>28616124659</v>
      </c>
      <c r="H32" s="8">
        <f t="shared" si="2"/>
        <v>27870980632</v>
      </c>
    </row>
    <row r="33" spans="1:8" x14ac:dyDescent="0.2">
      <c r="A33" s="4" t="s">
        <v>20</v>
      </c>
      <c r="B33" s="10">
        <v>22955102478</v>
      </c>
      <c r="C33" s="5">
        <v>-911378896</v>
      </c>
      <c r="D33" s="5">
        <f t="shared" ref="D33:D40" si="3">B33+C33</f>
        <v>22043723582</v>
      </c>
      <c r="E33" s="12">
        <v>6476538686</v>
      </c>
      <c r="F33" s="12">
        <v>472061799</v>
      </c>
      <c r="G33" s="8">
        <f t="shared" si="1"/>
        <v>29903702963</v>
      </c>
      <c r="H33" s="8">
        <f t="shared" si="2"/>
        <v>28992324067</v>
      </c>
    </row>
    <row r="34" spans="1:8" x14ac:dyDescent="0.2">
      <c r="A34" s="4" t="s">
        <v>21</v>
      </c>
      <c r="B34" s="10">
        <v>23966157882</v>
      </c>
      <c r="C34" s="5">
        <v>-1087335231</v>
      </c>
      <c r="D34" s="5">
        <f t="shared" si="3"/>
        <v>22878822651</v>
      </c>
      <c r="E34" s="12">
        <v>6901088896</v>
      </c>
      <c r="F34" s="12">
        <v>504143696</v>
      </c>
      <c r="G34" s="8">
        <f t="shared" si="1"/>
        <v>31371390474</v>
      </c>
      <c r="H34" s="8">
        <f t="shared" si="2"/>
        <v>30284055243</v>
      </c>
    </row>
    <row r="35" spans="1:8" x14ac:dyDescent="0.2">
      <c r="A35" s="4" t="s">
        <v>22</v>
      </c>
      <c r="B35" s="10">
        <v>24998411597.93</v>
      </c>
      <c r="C35" s="5">
        <v>-963097693</v>
      </c>
      <c r="D35" s="5">
        <f t="shared" si="3"/>
        <v>24035313904.93</v>
      </c>
      <c r="E35" s="12">
        <v>7401191468.7199993</v>
      </c>
      <c r="F35" s="12">
        <v>518171143.30000001</v>
      </c>
      <c r="G35" s="8">
        <f t="shared" si="1"/>
        <v>32917774209.950001</v>
      </c>
      <c r="H35" s="8">
        <f t="shared" si="2"/>
        <v>31954676516.950001</v>
      </c>
    </row>
    <row r="36" spans="1:8" x14ac:dyDescent="0.2">
      <c r="A36" s="4" t="s">
        <v>23</v>
      </c>
      <c r="B36" s="10">
        <v>26284754979.619999</v>
      </c>
      <c r="C36" s="5">
        <v>-950233271</v>
      </c>
      <c r="D36" s="5">
        <f t="shared" si="3"/>
        <v>25334521708.619999</v>
      </c>
      <c r="E36" s="12">
        <v>7511541332.5900011</v>
      </c>
      <c r="F36" s="12">
        <v>531196897.75999999</v>
      </c>
      <c r="G36" s="8">
        <f t="shared" si="1"/>
        <v>34327493209.969997</v>
      </c>
      <c r="H36" s="8">
        <f t="shared" si="2"/>
        <v>33377259938.969997</v>
      </c>
    </row>
    <row r="37" spans="1:8" x14ac:dyDescent="0.2">
      <c r="A37" s="4" t="s">
        <v>24</v>
      </c>
      <c r="B37" s="10">
        <v>27345486540.710003</v>
      </c>
      <c r="C37" s="5">
        <v>-954145701</v>
      </c>
      <c r="D37" s="5">
        <f t="shared" si="3"/>
        <v>26391340839.710003</v>
      </c>
      <c r="E37" s="12">
        <v>7736633308</v>
      </c>
      <c r="F37" s="12">
        <v>534857467.45000005</v>
      </c>
      <c r="G37" s="8">
        <f t="shared" si="1"/>
        <v>35616977316.160004</v>
      </c>
      <c r="H37" s="8">
        <f t="shared" si="2"/>
        <v>34662831615.160004</v>
      </c>
    </row>
    <row r="38" spans="1:8" x14ac:dyDescent="0.2">
      <c r="A38" s="4" t="s">
        <v>25</v>
      </c>
      <c r="B38" s="10">
        <v>28275104726.820004</v>
      </c>
      <c r="C38" s="5">
        <v>-1061615237</v>
      </c>
      <c r="D38" s="5">
        <f t="shared" si="3"/>
        <v>27213489489.820004</v>
      </c>
      <c r="E38" s="12">
        <v>7901134759.7699995</v>
      </c>
      <c r="F38" s="12">
        <v>540510879.20000005</v>
      </c>
      <c r="G38" s="8">
        <f t="shared" si="1"/>
        <v>36716750365.790001</v>
      </c>
      <c r="H38" s="8">
        <f t="shared" si="2"/>
        <v>35655135128.790001</v>
      </c>
    </row>
    <row r="39" spans="1:8" x14ac:dyDescent="0.2">
      <c r="A39" s="4" t="s">
        <v>26</v>
      </c>
      <c r="B39" s="10">
        <v>30028066574</v>
      </c>
      <c r="C39" s="5">
        <v>-1159269734</v>
      </c>
      <c r="D39" s="5">
        <f t="shared" si="3"/>
        <v>28868796840</v>
      </c>
      <c r="E39" s="12">
        <v>8638062109</v>
      </c>
      <c r="F39" s="12">
        <v>555962022</v>
      </c>
      <c r="G39" s="8">
        <f t="shared" si="1"/>
        <v>39222090705</v>
      </c>
      <c r="H39" s="8">
        <f t="shared" si="2"/>
        <v>38062820971</v>
      </c>
    </row>
    <row r="40" spans="1:8" x14ac:dyDescent="0.2">
      <c r="A40" s="4" t="s">
        <v>46</v>
      </c>
      <c r="B40" s="13">
        <v>31803970565.600002</v>
      </c>
      <c r="C40" s="5">
        <v>-1214064895</v>
      </c>
      <c r="D40" s="5">
        <f t="shared" si="3"/>
        <v>30589905670.600002</v>
      </c>
      <c r="E40" s="13">
        <v>9147435392.7400017</v>
      </c>
      <c r="F40" s="13">
        <v>554317516.41000009</v>
      </c>
      <c r="G40" s="8">
        <f t="shared" si="1"/>
        <v>41505723474.750008</v>
      </c>
      <c r="H40" s="8">
        <f t="shared" si="2"/>
        <v>40291658579.750008</v>
      </c>
    </row>
    <row r="41" spans="1:8" x14ac:dyDescent="0.2">
      <c r="A41" s="6" t="s">
        <v>48</v>
      </c>
      <c r="B41" s="5">
        <v>33254209023.950001</v>
      </c>
      <c r="C41" s="5">
        <v>-1342851327</v>
      </c>
      <c r="D41" s="5">
        <v>31911357696.950001</v>
      </c>
      <c r="E41" s="5">
        <v>9372773072.0100002</v>
      </c>
      <c r="F41" s="5">
        <v>528202659.43999988</v>
      </c>
      <c r="G41" s="5">
        <v>43155184755.400002</v>
      </c>
      <c r="H41" s="5">
        <v>41812333428.400002</v>
      </c>
    </row>
    <row r="42" spans="1:8" x14ac:dyDescent="0.2">
      <c r="A42" s="7" t="s">
        <v>49</v>
      </c>
      <c r="B42" s="14">
        <v>34955319463.999954</v>
      </c>
      <c r="C42" s="15">
        <v>-1419812186</v>
      </c>
      <c r="D42" s="15">
        <v>33535507277.999954</v>
      </c>
      <c r="E42" s="14">
        <v>10066152466.220001</v>
      </c>
      <c r="F42" s="14">
        <v>531413924.15000248</v>
      </c>
      <c r="G42" s="16">
        <v>45552885854.369957</v>
      </c>
      <c r="H42" s="16">
        <v>44133073668.369957</v>
      </c>
    </row>
    <row r="43" spans="1:8" x14ac:dyDescent="0.2">
      <c r="A43" s="7" t="s">
        <v>50</v>
      </c>
      <c r="B43" s="14">
        <v>36567514999.526001</v>
      </c>
      <c r="C43" s="15">
        <v>-1517042401</v>
      </c>
      <c r="D43" s="15">
        <v>35050472598.526001</v>
      </c>
      <c r="E43" s="14">
        <v>9921659951.7425365</v>
      </c>
      <c r="F43" s="14">
        <v>512566866.30245852</v>
      </c>
      <c r="G43" s="16">
        <v>47001741817.570999</v>
      </c>
      <c r="H43" s="16">
        <v>45484699416.570999</v>
      </c>
    </row>
    <row r="44" spans="1:8" x14ac:dyDescent="0.2">
      <c r="A44" s="7" t="s">
        <v>51</v>
      </c>
      <c r="B44" s="5">
        <v>38232272406.800034</v>
      </c>
      <c r="C44" s="5">
        <v>-1483105125</v>
      </c>
      <c r="D44" s="5">
        <v>36749167281.800034</v>
      </c>
      <c r="E44" s="5">
        <v>10922423837.470001</v>
      </c>
      <c r="F44" s="5">
        <v>530236046.19</v>
      </c>
      <c r="G44" s="5">
        <v>49684932290.460037</v>
      </c>
      <c r="H44" s="5">
        <v>48201827165.460037</v>
      </c>
    </row>
    <row r="45" spans="1:8" x14ac:dyDescent="0.2">
      <c r="A45" s="7" t="s">
        <v>54</v>
      </c>
      <c r="B45" s="5">
        <v>40171555477.990051</v>
      </c>
      <c r="C45" s="5">
        <v>-1761680231</v>
      </c>
      <c r="D45" s="5">
        <v>38409875246.990051</v>
      </c>
      <c r="E45" s="5">
        <v>11658538967.390001</v>
      </c>
      <c r="F45" s="5">
        <v>544791268.40999997</v>
      </c>
      <c r="G45" s="5">
        <v>52374885713.790039</v>
      </c>
      <c r="H45" s="5">
        <v>50613205482.790054</v>
      </c>
    </row>
    <row r="46" spans="1:8" x14ac:dyDescent="0.2">
      <c r="A46" s="7" t="s">
        <v>56</v>
      </c>
      <c r="B46" s="5">
        <v>42321118154.509995</v>
      </c>
      <c r="C46" s="5">
        <v>-1896994327.8599999</v>
      </c>
      <c r="D46" s="5">
        <v>40424123826.649994</v>
      </c>
      <c r="E46" s="5">
        <v>12404699570.579998</v>
      </c>
      <c r="F46" s="5">
        <v>562520364.58000004</v>
      </c>
      <c r="G46" s="5">
        <v>55288338089.669998</v>
      </c>
      <c r="H46" s="5">
        <v>53391343761.809998</v>
      </c>
    </row>
  </sheetData>
  <mergeCells count="1">
    <mergeCell ref="C4:D4"/>
  </mergeCells>
  <phoneticPr fontId="4" type="noConversion"/>
  <printOptions horizontalCentered="1" verticalCentered="1"/>
  <pageMargins left="0" right="0" top="0.35433070866141736" bottom="0.35433070866141736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svpaienet-oasnetpay</vt:lpstr>
      <vt:lpstr>'svpaienet-oasnetpay'!Print_Area</vt:lpstr>
    </vt:vector>
  </TitlesOfParts>
  <Company>HRDC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Forecasting &amp; Trends Analysis</dc:creator>
  <cp:lastModifiedBy>Gouliquer, Linda [NC]</cp:lastModifiedBy>
  <cp:lastPrinted>2015-02-19T16:04:38Z</cp:lastPrinted>
  <dcterms:created xsi:type="dcterms:W3CDTF">1997-11-20T19:30:20Z</dcterms:created>
  <dcterms:modified xsi:type="dcterms:W3CDTF">2019-11-18T17:04:24Z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